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7E5B82B4-7FB9-4281-9143-9FE0AAD6EF6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9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0" i="1" l="1"/>
  <c r="C19" i="1"/>
  <c r="C31" i="1" l="1"/>
  <c r="E19" i="1"/>
  <c r="E33" i="1" s="1"/>
  <c r="E30" i="1"/>
  <c r="E31" i="1" l="1"/>
  <c r="E32" i="1" s="1"/>
</calcChain>
</file>

<file path=xl/sharedStrings.xml><?xml version="1.0" encoding="utf-8"?>
<sst xmlns="http://schemas.openxmlformats.org/spreadsheetml/2006/main" count="85" uniqueCount="83">
  <si>
    <t>I. Működési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</si>
  <si>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</si>
  <si>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</si>
  <si>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</si>
  <si>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</si>
  <si>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</si>
  <si>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</si>
  <si>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</si>
  <si>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</si>
  <si>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</si>
  <si>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</si>
  <si>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</si>
  <si>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</si>
  <si>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</si>
  <si>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</si>
  <si>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3.</t>
  </si>
  <si>
    <t>2.-ból EU-s támogatás</t>
  </si>
  <si>
    <t xml:space="preserve">Dologi kiadások </t>
  </si>
  <si>
    <t>4.</t>
  </si>
  <si>
    <t>Közhatalmi bevételek</t>
  </si>
  <si>
    <t>Ellátottak pénzbeli juttatásai</t>
  </si>
  <si>
    <t>5.</t>
  </si>
  <si>
    <t>Működési célú átvett pénzeszközök</t>
  </si>
  <si>
    <t>Egyéb működési célú kiadások</t>
  </si>
  <si>
    <t>6.</t>
  </si>
  <si>
    <t>4.-ből EU-s támogatás</t>
  </si>
  <si>
    <t>ebből: Tartalékok</t>
  </si>
  <si>
    <t>7.</t>
  </si>
  <si>
    <t>Egyéb működési bevételek</t>
  </si>
  <si>
    <t>8.</t>
  </si>
  <si>
    <t>9.</t>
  </si>
  <si>
    <t>10.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</si>
  <si>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</si>
  <si>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</si>
  <si>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</si>
  <si>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</si>
  <si>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</si>
  <si>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</si>
  <si>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</si>
  <si>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</si>
  <si>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</si>
  <si>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</si>
  <si>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</si>
  <si>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</si>
  <si>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</si>
  <si>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</si>
  <si>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</si>
  <si>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</si>
  <si>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</si>
  <si>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</si>
  <si>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</si>
  <si>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</si>
  <si>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</si>
  <si>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</si>
  <si>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</si>
  <si>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</si>
  <si>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Pénzeszközök lekötött betétként elhelyezése</t>
  </si>
  <si>
    <t>21.</t>
  </si>
  <si>
    <t xml:space="preserve">   Értékpapírok bevételei</t>
  </si>
  <si>
    <t>Adóssághoz nem kapcsolódó származékos ügyletek</t>
  </si>
  <si>
    <t>22.</t>
  </si>
  <si>
    <t>Váltóbevételek</t>
  </si>
  <si>
    <t>23.</t>
  </si>
  <si>
    <t>Államháztartáson belüli megelőlegezések visszafizetése</t>
  </si>
  <si>
    <t>24.</t>
  </si>
  <si>
    <t>Működési célú finanszírozási bevételek összesen (14.+19.+22.+23.)</t>
  </si>
  <si>
    <t>Működési célú finanszírozási kiadások összesen (14.+...+23.)</t>
  </si>
  <si>
    <t>25.</t>
  </si>
  <si>
    <t>BEVÉTEL ÖSSZESEN (13.+24.)</t>
  </si>
  <si>
    <t>KIADÁSOK ÖSSZESEN (13.+24.)</t>
  </si>
  <si>
    <t>26.</t>
  </si>
  <si>
    <t>Költségvetési hiány:</t>
  </si>
  <si>
    <t>Költségvetési többlet:</t>
  </si>
  <si>
    <t>27.</t>
  </si>
  <si>
    <t>Tárgyévi  hiány:</t>
  </si>
  <si>
    <t>Tárgyévi  többlet:</t>
  </si>
  <si>
    <t xml:space="preserve"> forintban !</t>
  </si>
  <si>
    <t>Tiszabura Községi Önkormányzat</t>
  </si>
  <si>
    <t>Hosszú lejáratú hitelek törlesztése lízing</t>
  </si>
  <si>
    <t xml:space="preserve">Államháztartáson belüli megelőlegezések </t>
  </si>
  <si>
    <t>Pénzügyi lizing</t>
  </si>
  <si>
    <t xml:space="preserve">9. melléklet az ……………../2020. (VII.17) önkormányzati rendelethez     </t>
  </si>
  <si>
    <t>2019. évi tény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</si>
</sst>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12"/>
      <name val="Times New Roman CE"/>
      <charset val="238"/>
    </font>
    <font>
      <b/>
      <sz val="14"/>
      <color indexed="10"/>
      <name val="Times New Roman CE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68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2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right" vertical="center"/>
    </xf>
    <xf numFmtId="164" fontId="6" fillId="0" borderId="2" xfId="0" applyNumberFormat="1" applyFont="1" applyFill="1" applyBorder="1" applyAlignment="1" applyProtection="1">
      <alignment horizontal="centerContinuous" vertical="center" wrapText="1"/>
    </xf>
    <xf numFmtId="164" fontId="6" fillId="0" borderId="3" xfId="0" applyNumberFormat="1" applyFont="1" applyFill="1" applyBorder="1" applyAlignment="1" applyProtection="1">
      <alignment horizontal="centerContinuous" vertical="center" wrapText="1"/>
    </xf>
    <xf numFmtId="164" fontId="6" fillId="0" borderId="4" xfId="0" applyNumberFormat="1" applyFont="1" applyFill="1" applyBorder="1" applyAlignment="1" applyProtection="1">
      <alignment horizontal="centerContinuous" vertical="center" wrapText="1"/>
    </xf>
    <xf numFmtId="164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3" xfId="0" applyNumberFormat="1" applyFont="1" applyFill="1" applyBorder="1" applyAlignment="1" applyProtection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Alignment="1" applyProtection="1">
      <alignment horizontal="center" vertical="center" wrapText="1"/>
    </xf>
    <xf numFmtId="164" fontId="8" fillId="0" borderId="6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Fill="1" applyBorder="1" applyAlignment="1" applyProtection="1">
      <alignment horizontal="center" vertical="center" wrapText="1"/>
    </xf>
    <xf numFmtId="164" fontId="8" fillId="0" borderId="3" xfId="0" applyNumberFormat="1" applyFont="1" applyFill="1" applyBorder="1" applyAlignment="1" applyProtection="1">
      <alignment horizontal="center" vertical="center" wrapText="1"/>
    </xf>
    <xf numFmtId="164" fontId="8" fillId="0" borderId="4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9" fillId="0" borderId="8" xfId="0" applyNumberFormat="1" applyFont="1" applyFill="1" applyBorder="1" applyAlignment="1" applyProtection="1">
      <alignment horizontal="left" vertical="center" wrapText="1" indent="1"/>
    </xf>
    <xf numFmtId="3" fontId="9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1" xfId="0" applyNumberForma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left" vertical="center" wrapText="1" indent="1"/>
    </xf>
    <xf numFmtId="3" fontId="9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5" xfId="0" applyNumberFormat="1" applyFont="1" applyFill="1" applyBorder="1" applyAlignment="1" applyProtection="1">
      <alignment horizontal="lef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4" fontId="9" fillId="0" borderId="14" xfId="0" applyNumberFormat="1" applyFont="1" applyFill="1" applyBorder="1" applyAlignment="1" applyProtection="1">
      <alignment vertical="center" wrapText="1"/>
      <protection locked="0"/>
    </xf>
    <xf numFmtId="3" fontId="9" fillId="0" borderId="13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6" xfId="0" applyNumberFormat="1" applyFont="1" applyFill="1" applyBorder="1" applyAlignment="1" applyProtection="1">
      <alignment vertical="center" wrapText="1"/>
      <protection locked="0"/>
    </xf>
    <xf numFmtId="164" fontId="9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8" xfId="0" applyNumberFormat="1" applyFont="1" applyFill="1" applyBorder="1" applyAlignment="1" applyProtection="1">
      <alignment vertical="center" wrapText="1"/>
      <protection locked="0"/>
    </xf>
    <xf numFmtId="164" fontId="9" fillId="0" borderId="19" xfId="0" applyNumberFormat="1" applyFont="1" applyFill="1" applyBorder="1" applyAlignment="1" applyProtection="1">
      <alignment vertical="center" wrapText="1"/>
      <protection locked="0"/>
    </xf>
    <xf numFmtId="164" fontId="11" fillId="0" borderId="6" xfId="0" applyNumberFormat="1" applyFont="1" applyFill="1" applyBorder="1" applyAlignment="1" applyProtection="1">
      <alignment horizontal="left" vertical="center" wrapText="1" indent="1"/>
    </xf>
    <xf numFmtId="164" fontId="8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3" xfId="0" applyNumberFormat="1" applyFont="1" applyFill="1" applyBorder="1" applyAlignment="1" applyProtection="1">
      <alignment horizontal="right" vertical="center" wrapText="1" indent="1"/>
    </xf>
    <xf numFmtId="164" fontId="8" fillId="0" borderId="4" xfId="0" applyNumberFormat="1" applyFont="1" applyFill="1" applyBorder="1" applyAlignment="1" applyProtection="1">
      <alignment horizontal="right" vertical="center" wrapText="1" indent="1"/>
    </xf>
    <xf numFmtId="164" fontId="1" fillId="0" borderId="20" xfId="0" applyNumberFormat="1" applyFont="1" applyFill="1" applyBorder="1" applyAlignment="1" applyProtection="1">
      <alignment horizontal="lef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3" fontId="12" fillId="0" borderId="22" xfId="0" applyNumberFormat="1" applyFont="1" applyFill="1" applyBorder="1" applyAlignment="1" applyProtection="1">
      <alignment horizontal="right" vertical="center" wrapText="1" indent="1"/>
    </xf>
    <xf numFmtId="164" fontId="10" fillId="0" borderId="23" xfId="0" applyNumberFormat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vertical="center" wrapText="1"/>
      <protection locked="0"/>
    </xf>
    <xf numFmtId="164" fontId="1" fillId="0" borderId="11" xfId="0" applyNumberFormat="1" applyFont="1" applyFill="1" applyBorder="1" applyAlignment="1" applyProtection="1">
      <alignment horizontal="left" vertical="center" wrapText="1" indent="1"/>
    </xf>
    <xf numFmtId="164" fontId="10" fillId="0" borderId="12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0" fillId="0" borderId="14" xfId="0" applyNumberFormat="1" applyFont="1" applyFill="1" applyBorder="1" applyAlignment="1" applyProtection="1">
      <alignment vertical="center" wrapText="1"/>
      <protection locked="0"/>
    </xf>
    <xf numFmtId="164" fontId="10" fillId="0" borderId="25" xfId="0" applyNumberFormat="1" applyFont="1" applyFill="1" applyBorder="1" applyAlignment="1" applyProtection="1">
      <alignment horizontal="left" vertical="center" wrapText="1" indent="1"/>
    </xf>
    <xf numFmtId="164" fontId="10" fillId="0" borderId="26" xfId="0" applyNumberFormat="1" applyFont="1" applyFill="1" applyBorder="1" applyAlignment="1" applyProtection="1">
      <alignment horizontal="left" vertical="center" wrapText="1" indent="1"/>
    </xf>
    <xf numFmtId="3" fontId="12" fillId="0" borderId="14" xfId="0" applyNumberFormat="1" applyFont="1" applyFill="1" applyBorder="1" applyAlignment="1" applyProtection="1">
      <alignment horizontal="right" vertical="center" wrapText="1" indent="1"/>
    </xf>
    <xf numFmtId="164" fontId="9" fillId="0" borderId="27" xfId="0" applyNumberFormat="1" applyFont="1" applyFill="1" applyBorder="1" applyAlignment="1" applyProtection="1">
      <alignment horizontal="left" vertical="center" wrapText="1" indent="1"/>
    </xf>
    <xf numFmtId="164" fontId="9" fillId="0" borderId="23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vertical="center" wrapText="1"/>
      <protection locked="0"/>
    </xf>
    <xf numFmtId="164" fontId="0" fillId="0" borderId="20" xfId="0" applyNumberFormat="1" applyFill="1" applyBorder="1" applyAlignment="1" applyProtection="1">
      <alignment horizontal="left" vertical="center" wrapText="1" indent="1"/>
    </xf>
    <xf numFmtId="3" fontId="10" fillId="0" borderId="28" xfId="0" applyNumberFormat="1" applyFont="1" applyFill="1" applyBorder="1" applyAlignment="1" applyProtection="1">
      <alignment vertical="center" wrapText="1"/>
      <protection locked="0"/>
    </xf>
    <xf numFmtId="0" fontId="9" fillId="0" borderId="27" xfId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29" xfId="0" applyNumberFormat="1" applyFont="1" applyFill="1" applyBorder="1" applyAlignment="1" applyProtection="1">
      <alignment horizontal="right" vertical="center" wrapText="1" indent="1"/>
    </xf>
    <xf numFmtId="164" fontId="8" fillId="0" borderId="29" xfId="0" applyNumberFormat="1" applyFont="1" applyFill="1" applyBorder="1" applyAlignment="1" applyProtection="1">
      <alignment horizontal="right" vertical="center" wrapText="1" indent="1"/>
    </xf>
    <xf numFmtId="164" fontId="11" fillId="0" borderId="29" xfId="0" applyNumberFormat="1" applyFont="1" applyFill="1" applyBorder="1" applyAlignment="1" applyProtection="1">
      <alignment horizontal="right" vertical="center" wrapText="1" indent="1"/>
    </xf>
    <xf numFmtId="164" fontId="3" fillId="0" borderId="0" xfId="0" applyNumberFormat="1" applyFont="1" applyFill="1" applyAlignment="1" applyProtection="1">
      <alignment horizontal="center" textRotation="180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14" fillId="0" borderId="30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4"/>
  <sheetViews>
    <sheetView tabSelected="1" topLeftCell="A4" zoomScale="115" zoomScaleNormal="115" zoomScaleSheetLayoutView="100" workbookViewId="0">
      <selection activeCell="C25" sqref="C25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x14ac:dyDescent="0.2">
      <c r="A1" s="67" t="s">
        <v>77</v>
      </c>
      <c r="B1" s="67"/>
      <c r="C1" s="67"/>
      <c r="D1" s="67"/>
      <c r="E1" s="67"/>
      <c r="F1" s="67"/>
    </row>
    <row r="2" spans="1:6" ht="39.75" customHeight="1" x14ac:dyDescent="0.2">
      <c r="B2" s="2" t="s">
        <v>0</v>
      </c>
      <c r="C2" s="3"/>
      <c r="D2" s="3"/>
      <c r="E2" s="3"/>
      <c r="F2" s="63" t="s">
        <v>81</v>
      </c>
    </row>
    <row r="3" spans="1:6" ht="14.25" thickBot="1" x14ac:dyDescent="0.25">
      <c r="E3" s="5" t="s">
        <v>76</v>
      </c>
      <c r="F3" s="63"/>
    </row>
    <row r="4" spans="1:6" ht="18" customHeight="1" thickBot="1" x14ac:dyDescent="0.25">
      <c r="A4" s="64" t="s">
        <v>1</v>
      </c>
      <c r="B4" s="6" t="s">
        <v>2</v>
      </c>
      <c r="C4" s="7"/>
      <c r="D4" s="6" t="s">
        <v>3</v>
      </c>
      <c r="E4" s="8"/>
      <c r="F4" s="63"/>
    </row>
    <row r="5" spans="1:6" s="12" customFormat="1" ht="35.25" customHeight="1" thickBot="1" x14ac:dyDescent="0.25">
      <c r="A5" s="65"/>
      <c r="B5" s="9" t="s">
        <v>4</v>
      </c>
      <c r="C5" s="10" t="s">
        <v>82</v>
      </c>
      <c r="D5" s="9" t="s">
        <v>4</v>
      </c>
      <c r="E5" s="11" t="s">
        <v>82</v>
      </c>
      <c r="F5" s="63"/>
    </row>
    <row r="6" spans="1:6" s="17" customFormat="1" ht="12" customHeight="1" thickBot="1" x14ac:dyDescent="0.25">
      <c r="A6" s="13"/>
      <c r="B6" s="14" t="s">
        <v>5</v>
      </c>
      <c r="C6" s="15" t="s">
        <v>6</v>
      </c>
      <c r="D6" s="14" t="s">
        <v>7</v>
      </c>
      <c r="E6" s="16" t="s">
        <v>8</v>
      </c>
      <c r="F6" s="63"/>
    </row>
    <row r="7" spans="1:6" ht="12.95" customHeight="1" x14ac:dyDescent="0.2">
      <c r="A7" s="18" t="s">
        <v>9</v>
      </c>
      <c r="B7" s="19" t="s">
        <v>10</v>
      </c>
      <c r="C7" s="20">
        <v>305418977</v>
      </c>
      <c r="D7" s="19" t="s">
        <v>11</v>
      </c>
      <c r="E7" s="21">
        <v>222793719</v>
      </c>
      <c r="F7" s="63"/>
    </row>
    <row r="8" spans="1:6" ht="12.95" customHeight="1" x14ac:dyDescent="0.2">
      <c r="A8" s="22" t="s">
        <v>12</v>
      </c>
      <c r="B8" s="23" t="s">
        <v>13</v>
      </c>
      <c r="C8" s="24">
        <v>180553787</v>
      </c>
      <c r="D8" s="23" t="s">
        <v>14</v>
      </c>
      <c r="E8" s="25">
        <v>27965871</v>
      </c>
      <c r="F8" s="63"/>
    </row>
    <row r="9" spans="1:6" ht="12.95" customHeight="1" x14ac:dyDescent="0.2">
      <c r="A9" s="22" t="s">
        <v>15</v>
      </c>
      <c r="B9" s="23" t="s">
        <v>16</v>
      </c>
      <c r="C9" s="24"/>
      <c r="D9" s="23" t="s">
        <v>17</v>
      </c>
      <c r="E9" s="25">
        <v>219855996</v>
      </c>
      <c r="F9" s="63"/>
    </row>
    <row r="10" spans="1:6" ht="12.95" customHeight="1" x14ac:dyDescent="0.2">
      <c r="A10" s="22" t="s">
        <v>18</v>
      </c>
      <c r="B10" s="23" t="s">
        <v>19</v>
      </c>
      <c r="C10" s="24">
        <v>11497742</v>
      </c>
      <c r="D10" s="23" t="s">
        <v>20</v>
      </c>
      <c r="E10" s="25">
        <v>1698800</v>
      </c>
      <c r="F10" s="63"/>
    </row>
    <row r="11" spans="1:6" ht="12.95" customHeight="1" x14ac:dyDescent="0.2">
      <c r="A11" s="22" t="s">
        <v>21</v>
      </c>
      <c r="B11" s="26" t="s">
        <v>22</v>
      </c>
      <c r="C11" s="24">
        <v>2558765</v>
      </c>
      <c r="D11" s="23" t="s">
        <v>23</v>
      </c>
      <c r="E11" s="25">
        <v>902020</v>
      </c>
      <c r="F11" s="63"/>
    </row>
    <row r="12" spans="1:6" ht="12.95" customHeight="1" x14ac:dyDescent="0.2">
      <c r="A12" s="22" t="s">
        <v>24</v>
      </c>
      <c r="B12" s="23" t="s">
        <v>25</v>
      </c>
      <c r="C12" s="27"/>
      <c r="D12" s="23" t="s">
        <v>26</v>
      </c>
      <c r="E12" s="25"/>
      <c r="F12" s="63"/>
    </row>
    <row r="13" spans="1:6" ht="12.95" customHeight="1" x14ac:dyDescent="0.2">
      <c r="A13" s="22" t="s">
        <v>27</v>
      </c>
      <c r="B13" s="23" t="s">
        <v>28</v>
      </c>
      <c r="C13" s="24">
        <v>5107152</v>
      </c>
      <c r="D13" s="28"/>
      <c r="E13" s="29"/>
      <c r="F13" s="63"/>
    </row>
    <row r="14" spans="1:6" ht="12.95" customHeight="1" x14ac:dyDescent="0.2">
      <c r="A14" s="22" t="s">
        <v>29</v>
      </c>
      <c r="B14" s="28"/>
      <c r="C14" s="30"/>
      <c r="D14" s="28"/>
      <c r="E14" s="29"/>
      <c r="F14" s="63"/>
    </row>
    <row r="15" spans="1:6" ht="12.95" customHeight="1" x14ac:dyDescent="0.2">
      <c r="A15" s="22" t="s">
        <v>30</v>
      </c>
      <c r="B15" s="31"/>
      <c r="C15" s="32"/>
      <c r="D15" s="28"/>
      <c r="E15" s="29"/>
      <c r="F15" s="63"/>
    </row>
    <row r="16" spans="1:6" ht="12.95" customHeight="1" x14ac:dyDescent="0.2">
      <c r="A16" s="22" t="s">
        <v>31</v>
      </c>
      <c r="B16" s="28"/>
      <c r="C16" s="30"/>
      <c r="D16" s="28"/>
      <c r="E16" s="29"/>
      <c r="F16" s="63"/>
    </row>
    <row r="17" spans="1:6" ht="12.95" customHeight="1" x14ac:dyDescent="0.2">
      <c r="A17" s="22" t="s">
        <v>32</v>
      </c>
      <c r="B17" s="28"/>
      <c r="C17" s="30"/>
      <c r="D17" s="28"/>
      <c r="E17" s="29"/>
      <c r="F17" s="63"/>
    </row>
    <row r="18" spans="1:6" ht="12.95" customHeight="1" thickBot="1" x14ac:dyDescent="0.25">
      <c r="A18" s="22" t="s">
        <v>33</v>
      </c>
      <c r="B18" s="33"/>
      <c r="C18" s="34"/>
      <c r="D18" s="28"/>
      <c r="E18" s="35"/>
      <c r="F18" s="63"/>
    </row>
    <row r="19" spans="1:6" ht="15.95" customHeight="1" thickBot="1" x14ac:dyDescent="0.25">
      <c r="A19" s="36" t="s">
        <v>34</v>
      </c>
      <c r="B19" s="37" t="s">
        <v>35</v>
      </c>
      <c r="C19" s="38">
        <f>SUM(C7:C18)</f>
        <v>505136423</v>
      </c>
      <c r="D19" s="37" t="s">
        <v>36</v>
      </c>
      <c r="E19" s="39">
        <f>E7+E8+E9+E10+E11</f>
        <v>473216406</v>
      </c>
      <c r="F19" s="63"/>
    </row>
    <row r="20" spans="1:6" ht="12.95" customHeight="1" x14ac:dyDescent="0.2">
      <c r="A20" s="40" t="s">
        <v>37</v>
      </c>
      <c r="B20" s="41" t="s">
        <v>38</v>
      </c>
      <c r="C20" s="42"/>
      <c r="D20" s="43" t="s">
        <v>39</v>
      </c>
      <c r="E20" s="44"/>
      <c r="F20" s="63"/>
    </row>
    <row r="21" spans="1:6" ht="12.95" customHeight="1" x14ac:dyDescent="0.2">
      <c r="A21" s="45" t="s">
        <v>40</v>
      </c>
      <c r="B21" s="46" t="s">
        <v>41</v>
      </c>
      <c r="C21" s="47">
        <v>81455048</v>
      </c>
      <c r="D21" s="43" t="s">
        <v>42</v>
      </c>
      <c r="E21" s="48"/>
      <c r="F21" s="63"/>
    </row>
    <row r="22" spans="1:6" ht="12.95" customHeight="1" x14ac:dyDescent="0.2">
      <c r="A22" s="45" t="s">
        <v>43</v>
      </c>
      <c r="B22" s="46" t="s">
        <v>44</v>
      </c>
      <c r="C22" s="47"/>
      <c r="D22" s="43" t="s">
        <v>45</v>
      </c>
      <c r="E22" s="48"/>
      <c r="F22" s="63"/>
    </row>
    <row r="23" spans="1:6" ht="12.95" customHeight="1" x14ac:dyDescent="0.2">
      <c r="A23" s="45" t="s">
        <v>46</v>
      </c>
      <c r="B23" s="46" t="s">
        <v>47</v>
      </c>
      <c r="C23" s="47"/>
      <c r="D23" s="43" t="s">
        <v>78</v>
      </c>
      <c r="E23" s="48"/>
      <c r="F23" s="63"/>
    </row>
    <row r="24" spans="1:6" ht="12.95" customHeight="1" x14ac:dyDescent="0.2">
      <c r="A24" s="45" t="s">
        <v>48</v>
      </c>
      <c r="B24" s="46" t="s">
        <v>49</v>
      </c>
      <c r="C24" s="47"/>
      <c r="D24" s="49" t="s">
        <v>50</v>
      </c>
      <c r="E24" s="48"/>
      <c r="F24" s="63"/>
    </row>
    <row r="25" spans="1:6" ht="12.95" customHeight="1" x14ac:dyDescent="0.2">
      <c r="A25" s="45" t="s">
        <v>51</v>
      </c>
      <c r="B25" s="46" t="s">
        <v>52</v>
      </c>
      <c r="C25" s="47"/>
      <c r="D25" s="43" t="s">
        <v>53</v>
      </c>
      <c r="E25" s="48"/>
      <c r="F25" s="63"/>
    </row>
    <row r="26" spans="1:6" ht="12.95" customHeight="1" x14ac:dyDescent="0.2">
      <c r="A26" s="40" t="s">
        <v>54</v>
      </c>
      <c r="B26" s="50" t="s">
        <v>55</v>
      </c>
      <c r="C26" s="51"/>
      <c r="D26" s="52" t="s">
        <v>56</v>
      </c>
      <c r="E26" s="48"/>
      <c r="F26" s="63"/>
    </row>
    <row r="27" spans="1:6" ht="12.95" customHeight="1" x14ac:dyDescent="0.2">
      <c r="A27" s="45" t="s">
        <v>57</v>
      </c>
      <c r="B27" s="46" t="s">
        <v>58</v>
      </c>
      <c r="C27" s="47"/>
      <c r="D27" s="53" t="s">
        <v>59</v>
      </c>
      <c r="E27" s="44"/>
      <c r="F27" s="63"/>
    </row>
    <row r="28" spans="1:6" ht="12.95" customHeight="1" x14ac:dyDescent="0.2">
      <c r="A28" s="22" t="s">
        <v>60</v>
      </c>
      <c r="B28" s="46" t="s">
        <v>61</v>
      </c>
      <c r="C28" s="54"/>
      <c r="D28" s="53" t="s">
        <v>80</v>
      </c>
      <c r="E28" s="48">
        <v>214388</v>
      </c>
      <c r="F28" s="63"/>
    </row>
    <row r="29" spans="1:6" ht="12.95" customHeight="1" thickBot="1" x14ac:dyDescent="0.25">
      <c r="A29" s="55" t="s">
        <v>62</v>
      </c>
      <c r="B29" s="57" t="s">
        <v>79</v>
      </c>
      <c r="C29" s="56">
        <v>11356611</v>
      </c>
      <c r="D29" s="57" t="s">
        <v>63</v>
      </c>
      <c r="E29" s="58">
        <v>10184767</v>
      </c>
      <c r="F29" s="63"/>
    </row>
    <row r="30" spans="1:6" ht="15.95" customHeight="1" thickBot="1" x14ac:dyDescent="0.25">
      <c r="A30" s="36" t="s">
        <v>64</v>
      </c>
      <c r="B30" s="37" t="s">
        <v>65</v>
      </c>
      <c r="C30" s="38">
        <f>SUM(C20:C29)</f>
        <v>92811659</v>
      </c>
      <c r="D30" s="37" t="s">
        <v>66</v>
      </c>
      <c r="E30" s="39">
        <f>SUM(E22:E29)</f>
        <v>10399155</v>
      </c>
      <c r="F30" s="63"/>
    </row>
    <row r="31" spans="1:6" ht="13.5" thickBot="1" x14ac:dyDescent="0.25">
      <c r="A31" s="36" t="s">
        <v>67</v>
      </c>
      <c r="B31" s="59" t="s">
        <v>68</v>
      </c>
      <c r="C31" s="60">
        <f>C19+C30</f>
        <v>597948082</v>
      </c>
      <c r="D31" s="59" t="s">
        <v>69</v>
      </c>
      <c r="E31" s="61">
        <f>E19+E30</f>
        <v>483615561</v>
      </c>
      <c r="F31" s="63"/>
    </row>
    <row r="32" spans="1:6" ht="13.5" thickBot="1" x14ac:dyDescent="0.25">
      <c r="A32" s="36" t="s">
        <v>70</v>
      </c>
      <c r="B32" s="59" t="s">
        <v>71</v>
      </c>
      <c r="C32" s="60"/>
      <c r="D32" s="59" t="s">
        <v>72</v>
      </c>
      <c r="E32" s="62">
        <f>C31-E31</f>
        <v>114332521</v>
      </c>
      <c r="F32" s="63"/>
    </row>
    <row r="33" spans="1:6" ht="13.5" thickBot="1" x14ac:dyDescent="0.25">
      <c r="A33" s="36" t="s">
        <v>73</v>
      </c>
      <c r="B33" s="59" t="s">
        <v>74</v>
      </c>
      <c r="C33" s="60"/>
      <c r="D33" s="59" t="s">
        <v>75</v>
      </c>
      <c r="E33" s="62">
        <f>C19-E19</f>
        <v>31920017</v>
      </c>
      <c r="F33" s="63"/>
    </row>
    <row r="34" spans="1:6" ht="18.75" x14ac:dyDescent="0.2">
      <c r="B34" s="66"/>
      <c r="C34" s="66"/>
      <c r="D34" s="66"/>
    </row>
  </sheetData>
  <mergeCells count="4">
    <mergeCell ref="F2:F33"/>
    <mergeCell ref="A4:A5"/>
    <mergeCell ref="B34:D34"/>
    <mergeCell ref="A1:F1"/>
  </mergeCells>
  <printOptions horizontalCentered="1"/>
  <pageMargins left="0.31496062992125984" right="0.47244094488188981" top="0.9055118110236221" bottom="0.51181102362204722" header="0.6692913385826772" footer="0.27559055118110237"/>
  <pageSetup paperSize="9" orientation="landscape" r:id="rId1"/>
  <headerFooter alignWithMargins="0">
    <oddHeader xml:space="preserve">&amp;R&amp;"Times New Roman CE,Félkövér dőlt"&amp;11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2019-04-11T12:54:03Z</cp:lastPrinted>
  <dcterms:created xsi:type="dcterms:W3CDTF">2016-01-29T10:34:20Z</dcterms:created>
  <dcterms:modified xsi:type="dcterms:W3CDTF">2020-07-15T11:04:30Z</dcterms:modified>
</cp:coreProperties>
</file>